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yx6q2w7\"/>
    </mc:Choice>
  </mc:AlternateContent>
  <xr:revisionPtr revIDLastSave="0" documentId="13_ncr:1_{E8A6272F-8B38-4553-A6B3-A14AD8476B2D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<sst xmlns="http://schemas.openxmlformats.org/spreadsheetml/2006/main" count="258" uniqueCount="211">
  <si>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</si>
  <si>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</si>
  <si>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</si>
  <si>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</si>
  <si>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</si>
  <si>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</si>
  <si>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</si>
  <si>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</si>
  <si>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</si>
  <si>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</si>
  <si>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</si>
  <si>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90</t>
  </si>
  <si>
    <t>SPUL-GZ</t>
  </si>
  <si>
    <t>Spulchnianie gleby glebogryzarką zmechanizowaną</t>
  </si>
  <si>
    <t>HA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</si>
  <si>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</si>
  <si>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</si>
  <si>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</si>
  <si>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</si>
  <si>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</si>
  <si>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</si>
  <si>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</si>
  <si>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</si>
  <si>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</si>
  <si>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</si>
  <si>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</si>
  <si>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190</t>
  </si>
  <si>
    <t>OPR-PPALA</t>
  </si>
  <si>
    <t>Opryskiwanie pól siewnych szkółek opryskiwaczem plecakowym z napędem spalinowym</t>
  </si>
  <si>
    <t>AR</t>
  </si>
  <si>
    <t>205</t>
  </si>
  <si>
    <t>ZAŁ-KOMP</t>
  </si>
  <si>
    <t>Załadunek kompostu na wozy lub przyczepy</t>
  </si>
  <si>
    <t>M3P</t>
  </si>
  <si>
    <t>208</t>
  </si>
  <si>
    <t>ZB-KAM</t>
  </si>
  <si>
    <t>Zbiór i wywóz kamieni</t>
  </si>
  <si>
    <t>209</t>
  </si>
  <si>
    <t>UKŁ-SUB</t>
  </si>
  <si>
    <t>Układanie warstwy substratu o grubości 15 cm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</si>
  <si>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</si>
  <si>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</si>
  <si>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</si>
  <si>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</si>
  <si>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</si>
  <si>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</si>
  <si>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</si>
  <si>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</si>
  <si>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</si>
  <si>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</si>
  <si>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</si>
  <si>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</si>
  <si>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</si>
  <si>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</si>
  <si>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</si>
  <si>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</si>
  <si>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</si>
  <si>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</si>
  <si>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227</t>
  </si>
  <si>
    <t>NAW-MIND</t>
  </si>
  <si>
    <t>Nawożenie mineralne  dolistne</t>
  </si>
  <si>
    <t>232</t>
  </si>
  <si>
    <t>WYC-RR</t>
  </si>
  <si>
    <t>Wyciskanie rządków siewnych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</si>
  <si>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</si>
  <si>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</si>
  <si>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</si>
  <si>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</si>
  <si>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</si>
  <si>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</si>
  <si>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</si>
  <si>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</si>
  <si>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</si>
  <si>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</si>
  <si>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251</t>
  </si>
  <si>
    <t>Spulchnianie gleby na międzyrzędach opielaczem wielorzędowym</t>
  </si>
  <si>
    <t>257</t>
  </si>
  <si>
    <t>Wyorywanie lub podcinanie sadzonek ciągnikowym podcinaczem sekcyjnym</t>
  </si>
  <si>
    <t>266</t>
  </si>
  <si>
    <t>SIEW-CRC</t>
  </si>
  <si>
    <t>Siew nasion w rządki</t>
  </si>
  <si>
    <t>273</t>
  </si>
  <si>
    <t>SPUL-R1</t>
  </si>
  <si>
    <t>Spulchnianie gleby na międzyrzędach w okresie wschodów motyką.</t>
  </si>
  <si>
    <t>274</t>
  </si>
  <si>
    <t>DEZ-OPR</t>
  </si>
  <si>
    <t>Dezynfekcja podłoża opryski</t>
  </si>
  <si>
    <t>287</t>
  </si>
  <si>
    <t>WAŁ-FOL</t>
  </si>
  <si>
    <t>Wałowanie</t>
  </si>
  <si>
    <t>291</t>
  </si>
  <si>
    <t>Siew nasion grubych</t>
  </si>
  <si>
    <t>294</t>
  </si>
  <si>
    <t>ROZS-SUBS</t>
  </si>
  <si>
    <t>Rozsiewacz substratu SRS</t>
  </si>
  <si>
    <t>295</t>
  </si>
  <si>
    <t>NAW-MINER</t>
  </si>
  <si>
    <t>Nawożenie mineralne w sadzonkach -wykonywane ręcznie</t>
  </si>
  <si>
    <t>299</t>
  </si>
  <si>
    <t>WYJ-1IN</t>
  </si>
  <si>
    <t>Wyjęcie, sortowanie, liczenie i zabezpieczenie do transportu - 1 latek iglastych</t>
  </si>
  <si>
    <t>300</t>
  </si>
  <si>
    <t>WYJ-1LN</t>
  </si>
  <si>
    <t>Wyjęcie, sortowanie, liczenie i zabezpieczenie do transportu - 1 latek liściastych</t>
  </si>
  <si>
    <t>303</t>
  </si>
  <si>
    <t>WYJ-2LN</t>
  </si>
  <si>
    <t>Wyjęcie, sortowanie, liczenie i zabezpieczenie do transportu - 2-3 latek liściastych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</si>
  <si>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</si>
  <si>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</si>
  <si>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</si>
  <si>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</si>
  <si>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</si>
  <si>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</si>
  <si>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</si>
  <si>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</si>
  <si>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</si>
  <si>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309</t>
  </si>
  <si>
    <t>WYJ WFORM</t>
  </si>
  <si>
    <t>Wyjęcie wielolatek drzew i krzewów do zadrzewień lub plantacji</t>
  </si>
  <si>
    <t>310</t>
  </si>
  <si>
    <t>ROZŁ-SUB</t>
  </si>
  <si>
    <t>Przygotowanie substratu do ponownego obsiewu</t>
  </si>
  <si>
    <t>313</t>
  </si>
  <si>
    <t>SIEW-R</t>
  </si>
  <si>
    <t>Siew nasion</t>
  </si>
  <si>
    <t>328</t>
  </si>
  <si>
    <t>PIEL-NAM</t>
  </si>
  <si>
    <t>Pielenie z wyniesieniem chwastów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</si>
  <si>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</si>
  <si>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</si>
  <si>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</si>
  <si>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</si>
  <si>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</si>
  <si>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</si>
  <si>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</si>
  <si>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</si>
  <si>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</si>
  <si>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336</t>
  </si>
  <si>
    <t>ZEBR-SUB</t>
  </si>
  <si>
    <t>Zebranie zużytego substratu z wywiezieniem</t>
  </si>
  <si>
    <t>351</t>
  </si>
  <si>
    <t>N-ZSPNSO</t>
  </si>
  <si>
    <t>Zbiór szyszek z plantacji nasiennych sosnowych</t>
  </si>
  <si>
    <t>357</t>
  </si>
  <si>
    <t>N-ZSPUNMD</t>
  </si>
  <si>
    <t>Zbiór szyszek z plantacyjnej uprawy nasiennej modrzewiowej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</si>
  <si>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</si>
  <si>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</si>
  <si>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</si>
  <si>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</si>
  <si>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</si>
  <si>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</si>
  <si>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</si>
  <si>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</si>
  <si>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</si>
  <si>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</si>
  <si>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</si>
  <si>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</si>
  <si>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</si>
  <si>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</si>
  <si>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</si>
  <si>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367</t>
  </si>
  <si>
    <t>ZB NASCZR</t>
  </si>
  <si>
    <t>Zbiór nasion czereśni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</si>
  <si>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</si>
  <si>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</si>
  <si>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</si>
  <si>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</si>
  <si>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</si>
  <si>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</si>
  <si>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</si>
  <si>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</si>
  <si>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</si>
  <si>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</si>
  <si>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</si>
  <si>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</si>
  <si>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</si>
  <si>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</si>
  <si>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</si>
  <si>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</si>
  <si>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</si>
  <si>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</si>
  <si>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</si>
  <si>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</si>
  <si>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</si>
  <si>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</si>
  <si>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</si>
  <si>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</si>
  <si>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</si>
  <si>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Łuków</t>
  </si>
  <si>
    <t xml:space="preserve">21-400 Łuków; Ławki;56A                     </t>
  </si>
  <si>
    <t>Odpowiadając na ogłoszenie o przetargu nieograniczonym na „Wykonywanie usług z zakresu gospodarki leśnej na terenie Nadleśnictwa Łuków w roku 2025''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</si>
  <si>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</si>
  <si>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</si>
  <si>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</si>
  <si>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</si>
  <si>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</si>
  <si>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</si>
  <si>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</si>
  <si>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</si>
  <si>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</si>
  <si>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</si>
  <si>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</si>
  <si>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</si>
  <si>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</si>
  <si>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SPUL-C*</t>
  </si>
  <si>
    <t>WYOR-CS**</t>
  </si>
  <si>
    <t>SIEW-GC***</t>
  </si>
  <si>
    <t>* w zakresie czynności SPUL POM – prace pomocnicze w zakresie spulchniania gleby na międzyrzędach opielaczem wielorzędowym</t>
  </si>
  <si>
    <t>** w zakresie czynności WYORSPOM – prace pomocnicze w zakresie wyorywania lub podcinania sadzonek ciągnikowym podcinaczem sekcyjnym</t>
  </si>
  <si>
    <t>*** w zakresie czynności GODZ RH8 – prace pomocnicze w zakresie siewu nasion grubych siewnikiem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</si>
</sst>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indexed="6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9"/>
        <bgColor indexed="9"/>
      </patternFill>
    </fill>
  </fills>
  <borders count="9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0" fontId="10" fillId="4" borderId="0" xfId="0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8" xfId="0" applyNumberFormat="1" applyFont="1" applyFill="1" applyBorder="1" applyAlignment="1">
      <alignment horizontal="right" vertical="center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8"/>
  <sheetViews>
    <sheetView tabSelected="1" topLeftCell="A13" workbookViewId="0">
      <selection activeCell="G82" sqref="G8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140625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183</v>
      </c>
      <c r="J2" s="29"/>
      <c r="K2" s="29"/>
      <c r="L2" s="29"/>
      <c r="M2" s="29"/>
      <c r="N2" s="29"/>
      <c r="O2" s="29"/>
    </row>
    <row r="3" spans="2:15" s="1" customFormat="1" ht="28.7" customHeight="1" x14ac:dyDescent="0.2">
      <c r="B3" s="47"/>
      <c r="C3" s="47"/>
      <c r="D3" s="47"/>
      <c r="E3" s="47"/>
    </row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>
      <c r="B5" s="47"/>
      <c r="C5" s="47"/>
      <c r="D5" s="47"/>
      <c r="E5" s="47"/>
    </row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>
      <c r="B7" s="47"/>
      <c r="C7" s="47"/>
      <c r="D7" s="47"/>
      <c r="E7" s="47"/>
    </row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19" t="s">
        <v>184</v>
      </c>
      <c r="C10" s="19"/>
      <c r="D10" s="19"/>
    </row>
    <row r="11" spans="2:15" s="1" customFormat="1" ht="12.2" customHeight="1" x14ac:dyDescent="0.2">
      <c r="B11" s="19"/>
      <c r="C11" s="19"/>
      <c r="D11" s="19"/>
      <c r="G11" s="48" t="s">
        <v>185</v>
      </c>
      <c r="H11" s="48"/>
      <c r="I11" s="48"/>
      <c r="J11" s="48"/>
      <c r="K11" s="48"/>
      <c r="L11" s="48"/>
      <c r="M11" s="48"/>
      <c r="N11" s="48"/>
    </row>
    <row r="12" spans="2:15" s="1" customFormat="1" ht="8.1" customHeight="1" x14ac:dyDescent="0.2">
      <c r="G12" s="48"/>
      <c r="H12" s="48"/>
      <c r="I12" s="48"/>
      <c r="J12" s="48"/>
      <c r="K12" s="48"/>
      <c r="L12" s="48"/>
      <c r="M12" s="48"/>
      <c r="N12" s="48"/>
    </row>
    <row r="13" spans="2:15" s="1" customFormat="1" ht="20.25" customHeight="1" x14ac:dyDescent="0.2"/>
    <row r="14" spans="2:15" s="1" customFormat="1" ht="24" customHeight="1" x14ac:dyDescent="0.2">
      <c r="E14" s="27" t="s">
        <v>186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24" t="s">
        <v>187</v>
      </c>
      <c r="C16" s="24"/>
      <c r="D16" s="24"/>
      <c r="E16" s="24"/>
      <c r="F16" s="24"/>
      <c r="G16" s="24"/>
      <c r="H16" s="24"/>
      <c r="I16" s="24"/>
    </row>
    <row r="17" spans="2:13" s="1" customFormat="1" ht="2.65" customHeight="1" x14ac:dyDescent="0.2"/>
    <row r="18" spans="2:13" s="1" customFormat="1" ht="20.85" customHeight="1" x14ac:dyDescent="0.2">
      <c r="B18" s="24" t="s">
        <v>188</v>
      </c>
      <c r="C18" s="24"/>
      <c r="D18" s="24"/>
      <c r="E18" s="24"/>
      <c r="F18" s="24"/>
      <c r="G18" s="24"/>
      <c r="H18" s="24"/>
      <c r="I18" s="24"/>
    </row>
    <row r="19" spans="2:13" s="1" customFormat="1" ht="2.65" customHeight="1" x14ac:dyDescent="0.2"/>
    <row r="20" spans="2:13" s="1" customFormat="1" ht="20.85" customHeight="1" x14ac:dyDescent="0.2">
      <c r="B20" s="24" t="s">
        <v>189</v>
      </c>
      <c r="C20" s="24"/>
      <c r="D20" s="24"/>
      <c r="E20" s="24"/>
      <c r="F20" s="24"/>
      <c r="G20" s="24"/>
      <c r="H20" s="24"/>
      <c r="I20" s="24"/>
    </row>
    <row r="21" spans="2:13" s="1" customFormat="1" ht="2.65" customHeight="1" x14ac:dyDescent="0.2"/>
    <row r="22" spans="2:13" s="1" customFormat="1" ht="20.85" customHeight="1" x14ac:dyDescent="0.2">
      <c r="B22" s="24" t="s">
        <v>190</v>
      </c>
      <c r="C22" s="24"/>
      <c r="D22" s="24"/>
      <c r="E22" s="24"/>
      <c r="F22" s="24"/>
      <c r="G22" s="24"/>
      <c r="H22" s="24"/>
      <c r="I22" s="24"/>
    </row>
    <row r="23" spans="2:13" s="1" customFormat="1" ht="34.700000000000003" customHeight="1" x14ac:dyDescent="0.2"/>
    <row r="24" spans="2:13" s="1" customFormat="1" ht="50.1" customHeight="1" x14ac:dyDescent="0.2">
      <c r="B24" s="21" t="s">
        <v>191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9" customHeight="1" x14ac:dyDescent="0.2"/>
    <row r="29" spans="2:13" s="1" customFormat="1" ht="45.2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0" t="s">
        <v>10</v>
      </c>
      <c r="M29" s="30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5.32</v>
      </c>
      <c r="H30" s="33">
        <v>0</v>
      </c>
      <c r="I30" s="31">
        <f>ROUND(G30* H30,2)</f>
        <v>0</v>
      </c>
      <c r="J30" s="5">
        <v>8</v>
      </c>
      <c r="K30" s="31">
        <f>ROUND(I30* J30/100,2)</f>
        <v>0</v>
      </c>
      <c r="L30" s="32">
        <f>ROUND(I30+ K30,2)</f>
        <v>0</v>
      </c>
      <c r="M30" s="22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71</v>
      </c>
      <c r="H31" s="33">
        <v>0</v>
      </c>
      <c r="I31" s="31">
        <f>ROUND(G31* H31,2)</f>
        <v>0</v>
      </c>
      <c r="J31" s="5">
        <v>8</v>
      </c>
      <c r="K31" s="31">
        <f>ROUND(I31* J31/100,2)</f>
        <v>0</v>
      </c>
      <c r="L31" s="32">
        <f>ROUND(I31+ K31,2)</f>
        <v>0</v>
      </c>
      <c r="M31" s="22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10</v>
      </c>
      <c r="H32" s="33">
        <v>0</v>
      </c>
      <c r="I32" s="31">
        <f>ROUND(G32* H32,2)</f>
        <v>0</v>
      </c>
      <c r="J32" s="5">
        <v>8</v>
      </c>
      <c r="K32" s="31">
        <f>ROUND(I32* J32/100,2)</f>
        <v>0</v>
      </c>
      <c r="L32" s="32">
        <f>ROUND(I32+ K32,2)</f>
        <v>0</v>
      </c>
      <c r="M32" s="22"/>
    </row>
    <row r="33" spans="2:13" s="1" customFormat="1" ht="28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10</v>
      </c>
      <c r="H33" s="33">
        <v>0</v>
      </c>
      <c r="I33" s="31">
        <f>ROUND(G33* H33,2)</f>
        <v>0</v>
      </c>
      <c r="J33" s="5">
        <v>8</v>
      </c>
      <c r="K33" s="31">
        <f>ROUND(I33* J33/100,2)</f>
        <v>0</v>
      </c>
      <c r="L33" s="32">
        <f>ROUND(I33+ K33,2)</f>
        <v>0</v>
      </c>
      <c r="M33" s="22"/>
    </row>
    <row r="34" spans="2:13" s="1" customFormat="1" ht="28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26</v>
      </c>
      <c r="H34" s="33">
        <v>0</v>
      </c>
      <c r="I34" s="31">
        <f>ROUND(G34* H34,2)</f>
        <v>0</v>
      </c>
      <c r="J34" s="5">
        <v>8</v>
      </c>
      <c r="K34" s="31">
        <f>ROUND(I34* J34/100,2)</f>
        <v>0</v>
      </c>
      <c r="L34" s="32">
        <f>ROUND(I34+ K34,2)</f>
        <v>0</v>
      </c>
      <c r="M34" s="22"/>
    </row>
    <row r="35" spans="2:13" s="1" customFormat="1" ht="19.7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33</v>
      </c>
      <c r="G35" s="8">
        <v>300</v>
      </c>
      <c r="H35" s="33">
        <v>0</v>
      </c>
      <c r="I35" s="31">
        <f>ROUND(G35* H35,2)</f>
        <v>0</v>
      </c>
      <c r="J35" s="5">
        <v>8</v>
      </c>
      <c r="K35" s="31">
        <f>ROUND(I35* J35/100,2)</f>
        <v>0</v>
      </c>
      <c r="L35" s="32">
        <f>ROUND(I35+ K35,2)</f>
        <v>0</v>
      </c>
      <c r="M35" s="22"/>
    </row>
    <row r="36" spans="2:13" s="1" customFormat="1" ht="19.7" customHeight="1" x14ac:dyDescent="0.2">
      <c r="B36" s="5">
        <v>7</v>
      </c>
      <c r="C36" s="6" t="s">
        <v>34</v>
      </c>
      <c r="D36" s="6" t="s">
        <v>35</v>
      </c>
      <c r="E36" s="7" t="s">
        <v>36</v>
      </c>
      <c r="F36" s="6" t="s">
        <v>29</v>
      </c>
      <c r="G36" s="8">
        <v>493.8</v>
      </c>
      <c r="H36" s="33">
        <v>0</v>
      </c>
      <c r="I36" s="31">
        <f>ROUND(G36* H36,2)</f>
        <v>0</v>
      </c>
      <c r="J36" s="5">
        <v>8</v>
      </c>
      <c r="K36" s="31">
        <f>ROUND(I36* J36/100,2)</f>
        <v>0</v>
      </c>
      <c r="L36" s="32">
        <f>ROUND(I36+ K36,2)</f>
        <v>0</v>
      </c>
      <c r="M36" s="22"/>
    </row>
    <row r="37" spans="2:13" s="1" customFormat="1" ht="19.7" customHeight="1" x14ac:dyDescent="0.2">
      <c r="B37" s="5">
        <v>8</v>
      </c>
      <c r="C37" s="6" t="s">
        <v>37</v>
      </c>
      <c r="D37" s="6" t="s">
        <v>38</v>
      </c>
      <c r="E37" s="7" t="s">
        <v>39</v>
      </c>
      <c r="F37" s="6" t="s">
        <v>29</v>
      </c>
      <c r="G37" s="8">
        <v>1</v>
      </c>
      <c r="H37" s="33">
        <v>0</v>
      </c>
      <c r="I37" s="31">
        <f>ROUND(G37* H37,2)</f>
        <v>0</v>
      </c>
      <c r="J37" s="5">
        <v>8</v>
      </c>
      <c r="K37" s="31">
        <f>ROUND(I37* J37/100,2)</f>
        <v>0</v>
      </c>
      <c r="L37" s="32">
        <f>ROUND(I37+ K37,2)</f>
        <v>0</v>
      </c>
      <c r="M37" s="22"/>
    </row>
    <row r="38" spans="2:13" s="1" customFormat="1" ht="28.7" customHeight="1" x14ac:dyDescent="0.2">
      <c r="B38" s="5">
        <v>9</v>
      </c>
      <c r="C38" s="6" t="s">
        <v>40</v>
      </c>
      <c r="D38" s="6" t="s">
        <v>41</v>
      </c>
      <c r="E38" s="7" t="s">
        <v>42</v>
      </c>
      <c r="F38" s="6" t="s">
        <v>29</v>
      </c>
      <c r="G38" s="8">
        <v>70.7</v>
      </c>
      <c r="H38" s="33">
        <v>0</v>
      </c>
      <c r="I38" s="31">
        <f>ROUND(G38* H38,2)</f>
        <v>0</v>
      </c>
      <c r="J38" s="5">
        <v>8</v>
      </c>
      <c r="K38" s="31">
        <f>ROUND(I38* J38/100,2)</f>
        <v>0</v>
      </c>
      <c r="L38" s="32">
        <f>ROUND(I38+ K38,2)</f>
        <v>0</v>
      </c>
      <c r="M38" s="22"/>
    </row>
    <row r="39" spans="2:13" s="1" customFormat="1" ht="19.7" customHeight="1" x14ac:dyDescent="0.2">
      <c r="B39" s="5">
        <v>10</v>
      </c>
      <c r="C39" s="6" t="s">
        <v>43</v>
      </c>
      <c r="D39" s="6" t="s">
        <v>44</v>
      </c>
      <c r="E39" s="7" t="s">
        <v>45</v>
      </c>
      <c r="F39" s="6" t="s">
        <v>29</v>
      </c>
      <c r="G39" s="8">
        <v>68.36</v>
      </c>
      <c r="H39" s="33">
        <v>0</v>
      </c>
      <c r="I39" s="31">
        <f>ROUND(G39* H39,2)</f>
        <v>0</v>
      </c>
      <c r="J39" s="5">
        <v>8</v>
      </c>
      <c r="K39" s="31">
        <f>ROUND(I39* J39/100,2)</f>
        <v>0</v>
      </c>
      <c r="L39" s="32">
        <f>ROUND(I39+ K39,2)</f>
        <v>0</v>
      </c>
      <c r="M39" s="22"/>
    </row>
    <row r="40" spans="2:13" s="1" customFormat="1" ht="19.7" customHeight="1" x14ac:dyDescent="0.2">
      <c r="B40" s="5">
        <v>11</v>
      </c>
      <c r="C40" s="6" t="s">
        <v>46</v>
      </c>
      <c r="D40" s="6" t="s">
        <v>47</v>
      </c>
      <c r="E40" s="7" t="s">
        <v>48</v>
      </c>
      <c r="F40" s="6" t="s">
        <v>29</v>
      </c>
      <c r="G40" s="8">
        <v>2</v>
      </c>
      <c r="H40" s="33">
        <v>0</v>
      </c>
      <c r="I40" s="31">
        <f>ROUND(G40* H40,2)</f>
        <v>0</v>
      </c>
      <c r="J40" s="5">
        <v>8</v>
      </c>
      <c r="K40" s="31">
        <f>ROUND(I40* J40/100,2)</f>
        <v>0</v>
      </c>
      <c r="L40" s="32">
        <f>ROUND(I40+ K40,2)</f>
        <v>0</v>
      </c>
      <c r="M40" s="22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22</v>
      </c>
      <c r="G41" s="8">
        <v>11</v>
      </c>
      <c r="H41" s="33">
        <v>0</v>
      </c>
      <c r="I41" s="31">
        <f>ROUND(G41* H41,2)</f>
        <v>0</v>
      </c>
      <c r="J41" s="5">
        <v>8</v>
      </c>
      <c r="K41" s="31">
        <f>ROUND(I41* J41/100,2)</f>
        <v>0</v>
      </c>
      <c r="L41" s="32">
        <f>ROUND(I41+ K41,2)</f>
        <v>0</v>
      </c>
      <c r="M41" s="22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22</v>
      </c>
      <c r="G42" s="8">
        <v>2</v>
      </c>
      <c r="H42" s="33">
        <v>0</v>
      </c>
      <c r="I42" s="31">
        <f>ROUND(G42* H42,2)</f>
        <v>0</v>
      </c>
      <c r="J42" s="5">
        <v>8</v>
      </c>
      <c r="K42" s="31">
        <f>ROUND(I42* J42/100,2)</f>
        <v>0</v>
      </c>
      <c r="L42" s="32">
        <f>ROUND(I42+ K42,2)</f>
        <v>0</v>
      </c>
      <c r="M42" s="22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22</v>
      </c>
      <c r="G43" s="8">
        <v>2</v>
      </c>
      <c r="H43" s="33">
        <v>0</v>
      </c>
      <c r="I43" s="31">
        <f>ROUND(G43* H43,2)</f>
        <v>0</v>
      </c>
      <c r="J43" s="5">
        <v>8</v>
      </c>
      <c r="K43" s="31">
        <f>ROUND(I43* J43/100,2)</f>
        <v>0</v>
      </c>
      <c r="L43" s="32">
        <f>ROUND(I43+ K43,2)</f>
        <v>0</v>
      </c>
      <c r="M43" s="22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6</v>
      </c>
      <c r="H44" s="33">
        <v>0</v>
      </c>
      <c r="I44" s="31">
        <f>ROUND(G44* H44,2)</f>
        <v>0</v>
      </c>
      <c r="J44" s="5">
        <v>8</v>
      </c>
      <c r="K44" s="31">
        <f>ROUND(I44* J44/100,2)</f>
        <v>0</v>
      </c>
      <c r="L44" s="32">
        <f>ROUND(I44+ K44,2)</f>
        <v>0</v>
      </c>
      <c r="M44" s="22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6</v>
      </c>
      <c r="H45" s="33">
        <v>0</v>
      </c>
      <c r="I45" s="31">
        <f>ROUND(G45* H45,2)</f>
        <v>0</v>
      </c>
      <c r="J45" s="5">
        <v>8</v>
      </c>
      <c r="K45" s="31">
        <f>ROUND(I45* J45/100,2)</f>
        <v>0</v>
      </c>
      <c r="L45" s="32">
        <f>ROUND(I45+ K45,2)</f>
        <v>0</v>
      </c>
      <c r="M45" s="22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67</v>
      </c>
      <c r="G46" s="8">
        <v>2500</v>
      </c>
      <c r="H46" s="33">
        <v>0</v>
      </c>
      <c r="I46" s="31">
        <f>ROUND(G46* H46,2)</f>
        <v>0</v>
      </c>
      <c r="J46" s="5">
        <v>8</v>
      </c>
      <c r="K46" s="31">
        <f>ROUND(I46* J46/100,2)</f>
        <v>0</v>
      </c>
      <c r="L46" s="32">
        <f>ROUND(I46+ K46,2)</f>
        <v>0</v>
      </c>
      <c r="M46" s="22"/>
    </row>
    <row r="47" spans="2:13" s="1" customFormat="1" ht="28.7" customHeight="1" x14ac:dyDescent="0.2">
      <c r="B47" s="5">
        <v>18</v>
      </c>
      <c r="C47" s="6" t="s">
        <v>68</v>
      </c>
      <c r="D47" s="6" t="s">
        <v>69</v>
      </c>
      <c r="E47" s="7" t="s">
        <v>70</v>
      </c>
      <c r="F47" s="6" t="s">
        <v>29</v>
      </c>
      <c r="G47" s="8">
        <v>1591</v>
      </c>
      <c r="H47" s="33">
        <v>0</v>
      </c>
      <c r="I47" s="31">
        <f>ROUND(G47* H47,2)</f>
        <v>0</v>
      </c>
      <c r="J47" s="5">
        <v>8</v>
      </c>
      <c r="K47" s="31">
        <f>ROUND(I47* J47/100,2)</f>
        <v>0</v>
      </c>
      <c r="L47" s="32">
        <f>ROUND(I47+ K47,2)</f>
        <v>0</v>
      </c>
      <c r="M47" s="22"/>
    </row>
    <row r="48" spans="2:13" s="1" customFormat="1" ht="19.7" customHeight="1" x14ac:dyDescent="0.2">
      <c r="B48" s="5">
        <v>19</v>
      </c>
      <c r="C48" s="6" t="s">
        <v>71</v>
      </c>
      <c r="D48" s="6" t="s">
        <v>72</v>
      </c>
      <c r="E48" s="7" t="s">
        <v>73</v>
      </c>
      <c r="F48" s="6" t="s">
        <v>29</v>
      </c>
      <c r="G48" s="8">
        <v>19.059999999999999</v>
      </c>
      <c r="H48" s="33">
        <v>0</v>
      </c>
      <c r="I48" s="31">
        <f>ROUND(G48* H48,2)</f>
        <v>0</v>
      </c>
      <c r="J48" s="5">
        <v>8</v>
      </c>
      <c r="K48" s="31">
        <f>ROUND(I48* J48/100,2)</f>
        <v>0</v>
      </c>
      <c r="L48" s="32">
        <f>ROUND(I48+ K48,2)</f>
        <v>0</v>
      </c>
      <c r="M48" s="22"/>
    </row>
    <row r="49" spans="2:13" s="1" customFormat="1" ht="28.7" customHeight="1" x14ac:dyDescent="0.2">
      <c r="B49" s="5">
        <v>20</v>
      </c>
      <c r="C49" s="6" t="s">
        <v>74</v>
      </c>
      <c r="D49" s="6" t="s">
        <v>205</v>
      </c>
      <c r="E49" s="7" t="s">
        <v>75</v>
      </c>
      <c r="F49" s="6" t="s">
        <v>29</v>
      </c>
      <c r="G49" s="8">
        <v>861</v>
      </c>
      <c r="H49" s="33">
        <v>0</v>
      </c>
      <c r="I49" s="31">
        <f>ROUND(G49* H49,2)</f>
        <v>0</v>
      </c>
      <c r="J49" s="5">
        <v>8</v>
      </c>
      <c r="K49" s="31">
        <f>ROUND(I49* J49/100,2)</f>
        <v>0</v>
      </c>
      <c r="L49" s="32">
        <f>ROUND(I49+ K49,2)</f>
        <v>0</v>
      </c>
      <c r="M49" s="22"/>
    </row>
    <row r="50" spans="2:13" s="1" customFormat="1" ht="28.7" customHeight="1" x14ac:dyDescent="0.2">
      <c r="B50" s="5">
        <v>21</v>
      </c>
      <c r="C50" s="6" t="s">
        <v>76</v>
      </c>
      <c r="D50" s="6" t="s">
        <v>206</v>
      </c>
      <c r="E50" s="7" t="s">
        <v>77</v>
      </c>
      <c r="F50" s="6" t="s">
        <v>29</v>
      </c>
      <c r="G50" s="8">
        <v>182.2</v>
      </c>
      <c r="H50" s="33">
        <v>0</v>
      </c>
      <c r="I50" s="31">
        <f>ROUND(G50* H50,2)</f>
        <v>0</v>
      </c>
      <c r="J50" s="5">
        <v>8</v>
      </c>
      <c r="K50" s="31">
        <f>ROUND(I50* J50/100,2)</f>
        <v>0</v>
      </c>
      <c r="L50" s="32">
        <f>ROUND(I50+ K50,2)</f>
        <v>0</v>
      </c>
      <c r="M50" s="22"/>
    </row>
    <row r="51" spans="2:13" s="1" customFormat="1" ht="19.7" customHeight="1" x14ac:dyDescent="0.2">
      <c r="B51" s="5">
        <v>22</v>
      </c>
      <c r="C51" s="6" t="s">
        <v>78</v>
      </c>
      <c r="D51" s="6" t="s">
        <v>79</v>
      </c>
      <c r="E51" s="7" t="s">
        <v>80</v>
      </c>
      <c r="F51" s="6" t="s">
        <v>29</v>
      </c>
      <c r="G51" s="8">
        <v>6</v>
      </c>
      <c r="H51" s="33">
        <v>0</v>
      </c>
      <c r="I51" s="31">
        <f>ROUND(G51* H51,2)</f>
        <v>0</v>
      </c>
      <c r="J51" s="5">
        <v>8</v>
      </c>
      <c r="K51" s="31">
        <f>ROUND(I51* J51/100,2)</f>
        <v>0</v>
      </c>
      <c r="L51" s="32">
        <f>ROUND(I51+ K51,2)</f>
        <v>0</v>
      </c>
      <c r="M51" s="22"/>
    </row>
    <row r="52" spans="2:13" s="1" customFormat="1" ht="28.7" customHeight="1" x14ac:dyDescent="0.2">
      <c r="B52" s="5">
        <v>23</v>
      </c>
      <c r="C52" s="6" t="s">
        <v>81</v>
      </c>
      <c r="D52" s="6" t="s">
        <v>82</v>
      </c>
      <c r="E52" s="7" t="s">
        <v>83</v>
      </c>
      <c r="F52" s="6" t="s">
        <v>29</v>
      </c>
      <c r="G52" s="8">
        <v>19.059999999999999</v>
      </c>
      <c r="H52" s="33">
        <v>0</v>
      </c>
      <c r="I52" s="31">
        <f>ROUND(G52* H52,2)</f>
        <v>0</v>
      </c>
      <c r="J52" s="5">
        <v>8</v>
      </c>
      <c r="K52" s="31">
        <f>ROUND(I52* J52/100,2)</f>
        <v>0</v>
      </c>
      <c r="L52" s="32">
        <f>ROUND(I52+ K52,2)</f>
        <v>0</v>
      </c>
      <c r="M52" s="22"/>
    </row>
    <row r="53" spans="2:13" s="1" customFormat="1" ht="19.7" customHeight="1" x14ac:dyDescent="0.2">
      <c r="B53" s="5">
        <v>24</v>
      </c>
      <c r="C53" s="6" t="s">
        <v>84</v>
      </c>
      <c r="D53" s="6" t="s">
        <v>85</v>
      </c>
      <c r="E53" s="7" t="s">
        <v>86</v>
      </c>
      <c r="F53" s="6" t="s">
        <v>29</v>
      </c>
      <c r="G53" s="8">
        <v>7</v>
      </c>
      <c r="H53" s="33">
        <v>0</v>
      </c>
      <c r="I53" s="31">
        <f>ROUND(G53* H53,2)</f>
        <v>0</v>
      </c>
      <c r="J53" s="5">
        <v>8</v>
      </c>
      <c r="K53" s="31">
        <f>ROUND(I53* J53/100,2)</f>
        <v>0</v>
      </c>
      <c r="L53" s="32">
        <f>ROUND(I53+ K53,2)</f>
        <v>0</v>
      </c>
      <c r="M53" s="22"/>
    </row>
    <row r="54" spans="2:13" s="1" customFormat="1" ht="19.7" customHeight="1" x14ac:dyDescent="0.2">
      <c r="B54" s="5">
        <v>25</v>
      </c>
      <c r="C54" s="6" t="s">
        <v>87</v>
      </c>
      <c r="D54" s="6" t="s">
        <v>88</v>
      </c>
      <c r="E54" s="7" t="s">
        <v>89</v>
      </c>
      <c r="F54" s="6" t="s">
        <v>29</v>
      </c>
      <c r="G54" s="8">
        <v>6</v>
      </c>
      <c r="H54" s="33">
        <v>0</v>
      </c>
      <c r="I54" s="31">
        <f>ROUND(G54* H54,2)</f>
        <v>0</v>
      </c>
      <c r="J54" s="5">
        <v>8</v>
      </c>
      <c r="K54" s="31">
        <f>ROUND(I54* J54/100,2)</f>
        <v>0</v>
      </c>
      <c r="L54" s="32">
        <f>ROUND(I54+ K54,2)</f>
        <v>0</v>
      </c>
      <c r="M54" s="22"/>
    </row>
    <row r="55" spans="2:13" s="1" customFormat="1" ht="19.7" customHeight="1" x14ac:dyDescent="0.2">
      <c r="B55" s="5">
        <v>26</v>
      </c>
      <c r="C55" s="6" t="s">
        <v>90</v>
      </c>
      <c r="D55" s="6" t="s">
        <v>207</v>
      </c>
      <c r="E55" s="7" t="s">
        <v>91</v>
      </c>
      <c r="F55" s="6" t="s">
        <v>29</v>
      </c>
      <c r="G55" s="8">
        <v>55</v>
      </c>
      <c r="H55" s="33">
        <v>0</v>
      </c>
      <c r="I55" s="31">
        <f>ROUND(G55* H55,2)</f>
        <v>0</v>
      </c>
      <c r="J55" s="5">
        <v>8</v>
      </c>
      <c r="K55" s="31">
        <f>ROUND(I55* J55/100,2)</f>
        <v>0</v>
      </c>
      <c r="L55" s="32">
        <f>ROUND(I55+ K55,2)</f>
        <v>0</v>
      </c>
      <c r="M55" s="22"/>
    </row>
    <row r="56" spans="2:13" s="1" customFormat="1" ht="19.7" customHeight="1" x14ac:dyDescent="0.2">
      <c r="B56" s="5">
        <v>27</v>
      </c>
      <c r="C56" s="6" t="s">
        <v>92</v>
      </c>
      <c r="D56" s="6" t="s">
        <v>93</v>
      </c>
      <c r="E56" s="7" t="s">
        <v>94</v>
      </c>
      <c r="F56" s="6" t="s">
        <v>29</v>
      </c>
      <c r="G56" s="8">
        <v>200</v>
      </c>
      <c r="H56" s="33">
        <v>0</v>
      </c>
      <c r="I56" s="31">
        <f>ROUND(G56* H56,2)</f>
        <v>0</v>
      </c>
      <c r="J56" s="5">
        <v>8</v>
      </c>
      <c r="K56" s="31">
        <f>ROUND(I56* J56/100,2)</f>
        <v>0</v>
      </c>
      <c r="L56" s="32">
        <f>ROUND(I56+ K56,2)</f>
        <v>0</v>
      </c>
      <c r="M56" s="22"/>
    </row>
    <row r="57" spans="2:13" s="1" customFormat="1" ht="28.7" customHeight="1" x14ac:dyDescent="0.2">
      <c r="B57" s="5">
        <v>28</v>
      </c>
      <c r="C57" s="6" t="s">
        <v>95</v>
      </c>
      <c r="D57" s="6" t="s">
        <v>96</v>
      </c>
      <c r="E57" s="7" t="s">
        <v>97</v>
      </c>
      <c r="F57" s="6" t="s">
        <v>29</v>
      </c>
      <c r="G57" s="8">
        <v>16</v>
      </c>
      <c r="H57" s="33">
        <v>0</v>
      </c>
      <c r="I57" s="31">
        <f>ROUND(G57* H57,2)</f>
        <v>0</v>
      </c>
      <c r="J57" s="5">
        <v>8</v>
      </c>
      <c r="K57" s="31">
        <f>ROUND(I57* J57/100,2)</f>
        <v>0</v>
      </c>
      <c r="L57" s="32">
        <f>ROUND(I57+ K57,2)</f>
        <v>0</v>
      </c>
      <c r="M57" s="22"/>
    </row>
    <row r="58" spans="2:13" s="1" customFormat="1" ht="28.7" customHeight="1" x14ac:dyDescent="0.2">
      <c r="B58" s="5">
        <v>29</v>
      </c>
      <c r="C58" s="6" t="s">
        <v>98</v>
      </c>
      <c r="D58" s="6" t="s">
        <v>99</v>
      </c>
      <c r="E58" s="7" t="s">
        <v>100</v>
      </c>
      <c r="F58" s="6" t="s">
        <v>22</v>
      </c>
      <c r="G58" s="8">
        <v>9</v>
      </c>
      <c r="H58" s="33">
        <v>0</v>
      </c>
      <c r="I58" s="31">
        <f>ROUND(G58* H58,2)</f>
        <v>0</v>
      </c>
      <c r="J58" s="5">
        <v>8</v>
      </c>
      <c r="K58" s="31">
        <f>ROUND(I58* J58/100,2)</f>
        <v>0</v>
      </c>
      <c r="L58" s="32">
        <f>ROUND(I58+ K58,2)</f>
        <v>0</v>
      </c>
      <c r="M58" s="22"/>
    </row>
    <row r="59" spans="2:13" s="1" customFormat="1" ht="28.7" customHeight="1" x14ac:dyDescent="0.2">
      <c r="B59" s="5">
        <v>30</v>
      </c>
      <c r="C59" s="6" t="s">
        <v>101</v>
      </c>
      <c r="D59" s="6" t="s">
        <v>102</v>
      </c>
      <c r="E59" s="7" t="s">
        <v>103</v>
      </c>
      <c r="F59" s="6" t="s">
        <v>22</v>
      </c>
      <c r="G59" s="8">
        <v>36</v>
      </c>
      <c r="H59" s="33">
        <v>0</v>
      </c>
      <c r="I59" s="31">
        <f>ROUND(G59* H59,2)</f>
        <v>0</v>
      </c>
      <c r="J59" s="5">
        <v>8</v>
      </c>
      <c r="K59" s="31">
        <f>ROUND(I59* J59/100,2)</f>
        <v>0</v>
      </c>
      <c r="L59" s="32">
        <f>ROUND(I59+ K59,2)</f>
        <v>0</v>
      </c>
      <c r="M59" s="22"/>
    </row>
    <row r="60" spans="2:13" s="1" customFormat="1" ht="28.7" customHeight="1" x14ac:dyDescent="0.2">
      <c r="B60" s="5">
        <v>31</v>
      </c>
      <c r="C60" s="6" t="s">
        <v>104</v>
      </c>
      <c r="D60" s="6" t="s">
        <v>105</v>
      </c>
      <c r="E60" s="7" t="s">
        <v>106</v>
      </c>
      <c r="F60" s="6" t="s">
        <v>22</v>
      </c>
      <c r="G60" s="8">
        <v>9</v>
      </c>
      <c r="H60" s="33">
        <v>0</v>
      </c>
      <c r="I60" s="31">
        <f>ROUND(G60* H60,2)</f>
        <v>0</v>
      </c>
      <c r="J60" s="5">
        <v>8</v>
      </c>
      <c r="K60" s="31">
        <f>ROUND(I60* J60/100,2)</f>
        <v>0</v>
      </c>
      <c r="L60" s="32">
        <f>ROUND(I60+ K60,2)</f>
        <v>0</v>
      </c>
      <c r="M60" s="22"/>
    </row>
    <row r="61" spans="2:13" s="1" customFormat="1" ht="19.7" customHeight="1" x14ac:dyDescent="0.2">
      <c r="B61" s="5">
        <v>32</v>
      </c>
      <c r="C61" s="6" t="s">
        <v>107</v>
      </c>
      <c r="D61" s="6" t="s">
        <v>108</v>
      </c>
      <c r="E61" s="7" t="s">
        <v>109</v>
      </c>
      <c r="F61" s="6" t="s">
        <v>22</v>
      </c>
      <c r="G61" s="8">
        <v>13</v>
      </c>
      <c r="H61" s="33">
        <v>0</v>
      </c>
      <c r="I61" s="31">
        <f>ROUND(G61* H61,2)</f>
        <v>0</v>
      </c>
      <c r="J61" s="5">
        <v>8</v>
      </c>
      <c r="K61" s="31">
        <f>ROUND(I61* J61/100,2)</f>
        <v>0</v>
      </c>
      <c r="L61" s="32">
        <f>ROUND(I61+ K61,2)</f>
        <v>0</v>
      </c>
      <c r="M61" s="22"/>
    </row>
    <row r="62" spans="2:13" s="1" customFormat="1" ht="19.7" customHeight="1" x14ac:dyDescent="0.2">
      <c r="B62" s="5">
        <v>33</v>
      </c>
      <c r="C62" s="6" t="s">
        <v>110</v>
      </c>
      <c r="D62" s="6" t="s">
        <v>111</v>
      </c>
      <c r="E62" s="7" t="s">
        <v>112</v>
      </c>
      <c r="F62" s="6" t="s">
        <v>22</v>
      </c>
      <c r="G62" s="8">
        <v>315</v>
      </c>
      <c r="H62" s="33">
        <v>0</v>
      </c>
      <c r="I62" s="31">
        <f>ROUND(G62* H62,2)</f>
        <v>0</v>
      </c>
      <c r="J62" s="5">
        <v>8</v>
      </c>
      <c r="K62" s="31">
        <f>ROUND(I62* J62/100,2)</f>
        <v>0</v>
      </c>
      <c r="L62" s="32">
        <f>ROUND(I62+ K62,2)</f>
        <v>0</v>
      </c>
      <c r="M62" s="22"/>
    </row>
    <row r="63" spans="2:13" s="1" customFormat="1" ht="19.7" customHeight="1" x14ac:dyDescent="0.2">
      <c r="B63" s="5">
        <v>34</v>
      </c>
      <c r="C63" s="6" t="s">
        <v>113</v>
      </c>
      <c r="D63" s="6" t="s">
        <v>114</v>
      </c>
      <c r="E63" s="7" t="s">
        <v>115</v>
      </c>
      <c r="F63" s="6" t="s">
        <v>22</v>
      </c>
      <c r="G63" s="8">
        <v>8</v>
      </c>
      <c r="H63" s="33">
        <v>0</v>
      </c>
      <c r="I63" s="31">
        <f>ROUND(G63* H63,2)</f>
        <v>0</v>
      </c>
      <c r="J63" s="5">
        <v>8</v>
      </c>
      <c r="K63" s="31">
        <f>ROUND(I63* J63/100,2)</f>
        <v>0</v>
      </c>
      <c r="L63" s="32">
        <f>ROUND(I63+ K63,2)</f>
        <v>0</v>
      </c>
      <c r="M63" s="22"/>
    </row>
    <row r="64" spans="2:13" s="1" customFormat="1" ht="28.7" customHeight="1" x14ac:dyDescent="0.2">
      <c r="B64" s="5">
        <v>35</v>
      </c>
      <c r="C64" s="6" t="s">
        <v>116</v>
      </c>
      <c r="D64" s="6" t="s">
        <v>117</v>
      </c>
      <c r="E64" s="7" t="s">
        <v>118</v>
      </c>
      <c r="F64" s="6" t="s">
        <v>22</v>
      </c>
      <c r="G64" s="8">
        <v>1</v>
      </c>
      <c r="H64" s="33">
        <v>0</v>
      </c>
      <c r="I64" s="31">
        <f>ROUND(G64* H64,2)</f>
        <v>0</v>
      </c>
      <c r="J64" s="5">
        <v>8</v>
      </c>
      <c r="K64" s="31">
        <f>ROUND(I64* J64/100,2)</f>
        <v>0</v>
      </c>
      <c r="L64" s="32">
        <f>ROUND(I64+ K64,2)</f>
        <v>0</v>
      </c>
      <c r="M64" s="22"/>
    </row>
    <row r="65" spans="2:13" s="1" customFormat="1" ht="19.7" customHeight="1" x14ac:dyDescent="0.2">
      <c r="B65" s="5">
        <v>36</v>
      </c>
      <c r="C65" s="6" t="s">
        <v>119</v>
      </c>
      <c r="D65" s="6" t="s">
        <v>120</v>
      </c>
      <c r="E65" s="7" t="s">
        <v>121</v>
      </c>
      <c r="F65" s="6" t="s">
        <v>29</v>
      </c>
      <c r="G65" s="8">
        <v>1</v>
      </c>
      <c r="H65" s="33">
        <v>0</v>
      </c>
      <c r="I65" s="31">
        <f>ROUND(G65* H65,2)</f>
        <v>0</v>
      </c>
      <c r="J65" s="5">
        <v>8</v>
      </c>
      <c r="K65" s="31">
        <f>ROUND(I65* J65/100,2)</f>
        <v>0</v>
      </c>
      <c r="L65" s="32">
        <f>ROUND(I65+ K65,2)</f>
        <v>0</v>
      </c>
      <c r="M65" s="22"/>
    </row>
    <row r="66" spans="2:13" s="1" customFormat="1" ht="19.7" customHeight="1" x14ac:dyDescent="0.2">
      <c r="B66" s="5">
        <v>37</v>
      </c>
      <c r="C66" s="6" t="s">
        <v>122</v>
      </c>
      <c r="D66" s="6" t="s">
        <v>123</v>
      </c>
      <c r="E66" s="7" t="s">
        <v>124</v>
      </c>
      <c r="F66" s="6" t="s">
        <v>29</v>
      </c>
      <c r="G66" s="8">
        <v>16.7</v>
      </c>
      <c r="H66" s="33">
        <v>0</v>
      </c>
      <c r="I66" s="31">
        <f>ROUND(G66* H66,2)</f>
        <v>0</v>
      </c>
      <c r="J66" s="5">
        <v>8</v>
      </c>
      <c r="K66" s="31">
        <f>ROUND(I66* J66/100,2)</f>
        <v>0</v>
      </c>
      <c r="L66" s="32">
        <f>ROUND(I66+ K66,2)</f>
        <v>0</v>
      </c>
      <c r="M66" s="22"/>
    </row>
    <row r="67" spans="2:13" s="1" customFormat="1" ht="19.7" customHeight="1" x14ac:dyDescent="0.2">
      <c r="B67" s="5">
        <v>38</v>
      </c>
      <c r="C67" s="6" t="s">
        <v>125</v>
      </c>
      <c r="D67" s="6" t="s">
        <v>126</v>
      </c>
      <c r="E67" s="7" t="s">
        <v>127</v>
      </c>
      <c r="F67" s="6" t="s">
        <v>29</v>
      </c>
      <c r="G67" s="8">
        <v>36</v>
      </c>
      <c r="H67" s="33">
        <v>0</v>
      </c>
      <c r="I67" s="31">
        <f>ROUND(G67* H67,2)</f>
        <v>0</v>
      </c>
      <c r="J67" s="5">
        <v>8</v>
      </c>
      <c r="K67" s="31">
        <f>ROUND(I67* J67/100,2)</f>
        <v>0</v>
      </c>
      <c r="L67" s="32">
        <f>ROUND(I67+ K67,2)</f>
        <v>0</v>
      </c>
      <c r="M67" s="22"/>
    </row>
    <row r="68" spans="2:13" s="1" customFormat="1" ht="19.7" customHeight="1" x14ac:dyDescent="0.2">
      <c r="B68" s="5">
        <v>39</v>
      </c>
      <c r="C68" s="6" t="s">
        <v>128</v>
      </c>
      <c r="D68" s="6" t="s">
        <v>129</v>
      </c>
      <c r="E68" s="7" t="s">
        <v>130</v>
      </c>
      <c r="F68" s="6" t="s">
        <v>22</v>
      </c>
      <c r="G68" s="8">
        <v>55</v>
      </c>
      <c r="H68" s="33">
        <v>0</v>
      </c>
      <c r="I68" s="31">
        <f>ROUND(G68* H68,2)</f>
        <v>0</v>
      </c>
      <c r="J68" s="5">
        <v>8</v>
      </c>
      <c r="K68" s="31">
        <f>ROUND(I68* J68/100,2)</f>
        <v>0</v>
      </c>
      <c r="L68" s="32">
        <f>ROUND(I68+ K68,2)</f>
        <v>0</v>
      </c>
      <c r="M68" s="22"/>
    </row>
    <row r="69" spans="2:13" s="1" customFormat="1" ht="19.7" customHeight="1" x14ac:dyDescent="0.2">
      <c r="B69" s="5">
        <v>40</v>
      </c>
      <c r="C69" s="6" t="s">
        <v>131</v>
      </c>
      <c r="D69" s="6" t="s">
        <v>132</v>
      </c>
      <c r="E69" s="7" t="s">
        <v>133</v>
      </c>
      <c r="F69" s="6" t="s">
        <v>22</v>
      </c>
      <c r="G69" s="8">
        <v>19</v>
      </c>
      <c r="H69" s="33">
        <v>0</v>
      </c>
      <c r="I69" s="31">
        <f>ROUND(G69* H69,2)</f>
        <v>0</v>
      </c>
      <c r="J69" s="5">
        <v>8</v>
      </c>
      <c r="K69" s="31">
        <f>ROUND(I69* J69/100,2)</f>
        <v>0</v>
      </c>
      <c r="L69" s="32">
        <f>ROUND(I69+ K69,2)</f>
        <v>0</v>
      </c>
      <c r="M69" s="22"/>
    </row>
    <row r="70" spans="2:13" s="1" customFormat="1" ht="19.7" customHeight="1" x14ac:dyDescent="0.2">
      <c r="B70" s="5">
        <v>41</v>
      </c>
      <c r="C70" s="6" t="s">
        <v>134</v>
      </c>
      <c r="D70" s="6" t="s">
        <v>135</v>
      </c>
      <c r="E70" s="7" t="s">
        <v>136</v>
      </c>
      <c r="F70" s="6" t="s">
        <v>22</v>
      </c>
      <c r="G70" s="8">
        <v>10</v>
      </c>
      <c r="H70" s="33">
        <v>0</v>
      </c>
      <c r="I70" s="31">
        <f>ROUND(G70* H70,2)</f>
        <v>0</v>
      </c>
      <c r="J70" s="5">
        <v>8</v>
      </c>
      <c r="K70" s="31">
        <f>ROUND(I70* J70/100,2)</f>
        <v>0</v>
      </c>
      <c r="L70" s="32">
        <f>ROUND(I70+ K70,2)</f>
        <v>0</v>
      </c>
      <c r="M70" s="22"/>
    </row>
    <row r="71" spans="2:13" s="1" customFormat="1" ht="19.7" customHeight="1" x14ac:dyDescent="0.2">
      <c r="B71" s="5">
        <v>42</v>
      </c>
      <c r="C71" s="6" t="s">
        <v>137</v>
      </c>
      <c r="D71" s="6" t="s">
        <v>138</v>
      </c>
      <c r="E71" s="7" t="s">
        <v>139</v>
      </c>
      <c r="F71" s="6" t="s">
        <v>29</v>
      </c>
      <c r="G71" s="8">
        <v>1</v>
      </c>
      <c r="H71" s="33">
        <v>0</v>
      </c>
      <c r="I71" s="31">
        <f>ROUND(G71* H71,2)</f>
        <v>0</v>
      </c>
      <c r="J71" s="5">
        <v>8</v>
      </c>
      <c r="K71" s="31">
        <f>ROUND(I71* J71/100,2)</f>
        <v>0</v>
      </c>
      <c r="L71" s="32">
        <f>ROUND(I71+ K71,2)</f>
        <v>0</v>
      </c>
      <c r="M71" s="22"/>
    </row>
    <row r="72" spans="2:13" s="1" customFormat="1" ht="19.7" customHeight="1" x14ac:dyDescent="0.2">
      <c r="B72" s="5">
        <v>43</v>
      </c>
      <c r="C72" s="6" t="s">
        <v>140</v>
      </c>
      <c r="D72" s="6" t="s">
        <v>141</v>
      </c>
      <c r="E72" s="7" t="s">
        <v>142</v>
      </c>
      <c r="F72" s="6" t="s">
        <v>67</v>
      </c>
      <c r="G72" s="8">
        <v>1000</v>
      </c>
      <c r="H72" s="33">
        <v>0</v>
      </c>
      <c r="I72" s="31">
        <f>ROUND(G72* H72,2)</f>
        <v>0</v>
      </c>
      <c r="J72" s="5">
        <v>8</v>
      </c>
      <c r="K72" s="31">
        <f>ROUND(I72* J72/100,2)</f>
        <v>0</v>
      </c>
      <c r="L72" s="32">
        <f>ROUND(I72+ K72,2)</f>
        <v>0</v>
      </c>
      <c r="M72" s="22"/>
    </row>
    <row r="73" spans="2:13" s="1" customFormat="1" ht="28.7" customHeight="1" x14ac:dyDescent="0.2">
      <c r="B73" s="5">
        <v>44</v>
      </c>
      <c r="C73" s="6" t="s">
        <v>143</v>
      </c>
      <c r="D73" s="6" t="s">
        <v>144</v>
      </c>
      <c r="E73" s="7" t="s">
        <v>145</v>
      </c>
      <c r="F73" s="6" t="s">
        <v>67</v>
      </c>
      <c r="G73" s="8">
        <v>500</v>
      </c>
      <c r="H73" s="33">
        <v>0</v>
      </c>
      <c r="I73" s="31">
        <f>ROUND(G73* H73,2)</f>
        <v>0</v>
      </c>
      <c r="J73" s="5">
        <v>8</v>
      </c>
      <c r="K73" s="31">
        <f>ROUND(I73* J73/100,2)</f>
        <v>0</v>
      </c>
      <c r="L73" s="32">
        <f>ROUND(I73+ K73,2)</f>
        <v>0</v>
      </c>
      <c r="M73" s="22"/>
    </row>
    <row r="74" spans="2:13" s="1" customFormat="1" ht="19.7" customHeight="1" x14ac:dyDescent="0.2">
      <c r="B74" s="5">
        <v>45</v>
      </c>
      <c r="C74" s="6" t="s">
        <v>146</v>
      </c>
      <c r="D74" s="6" t="s">
        <v>147</v>
      </c>
      <c r="E74" s="7" t="s">
        <v>148</v>
      </c>
      <c r="F74" s="6" t="s">
        <v>67</v>
      </c>
      <c r="G74" s="8">
        <v>55</v>
      </c>
      <c r="H74" s="33">
        <v>0</v>
      </c>
      <c r="I74" s="31">
        <f>ROUND(G74* H74,2)</f>
        <v>0</v>
      </c>
      <c r="J74" s="5">
        <v>8</v>
      </c>
      <c r="K74" s="31">
        <f>ROUND(I74* J74/100,2)</f>
        <v>0</v>
      </c>
      <c r="L74" s="32">
        <f>ROUND(I74+ K74,2)</f>
        <v>0</v>
      </c>
      <c r="M74" s="22"/>
    </row>
    <row r="75" spans="2:13" s="1" customFormat="1" ht="19.7" customHeight="1" x14ac:dyDescent="0.2">
      <c r="B75" s="5">
        <v>46</v>
      </c>
      <c r="C75" s="6" t="s">
        <v>149</v>
      </c>
      <c r="D75" s="6" t="s">
        <v>150</v>
      </c>
      <c r="E75" s="7" t="s">
        <v>151</v>
      </c>
      <c r="F75" s="6" t="s">
        <v>67</v>
      </c>
      <c r="G75" s="8">
        <v>0.6</v>
      </c>
      <c r="H75" s="33">
        <v>0</v>
      </c>
      <c r="I75" s="31">
        <f>ROUND(G75* H75,2)</f>
        <v>0</v>
      </c>
      <c r="J75" s="5">
        <v>8</v>
      </c>
      <c r="K75" s="31">
        <f>ROUND(I75* J75/100,2)</f>
        <v>0</v>
      </c>
      <c r="L75" s="32">
        <f>ROUND(I75+ K75,2)</f>
        <v>0</v>
      </c>
      <c r="M75" s="22"/>
    </row>
    <row r="76" spans="2:13" s="1" customFormat="1" ht="19.7" customHeight="1" x14ac:dyDescent="0.2">
      <c r="B76" s="5">
        <v>47</v>
      </c>
      <c r="C76" s="6" t="s">
        <v>152</v>
      </c>
      <c r="D76" s="6" t="s">
        <v>153</v>
      </c>
      <c r="E76" s="7" t="s">
        <v>154</v>
      </c>
      <c r="F76" s="6" t="s">
        <v>67</v>
      </c>
      <c r="G76" s="8">
        <v>50</v>
      </c>
      <c r="H76" s="33">
        <v>0</v>
      </c>
      <c r="I76" s="31">
        <f>ROUND(G76* H76,2)</f>
        <v>0</v>
      </c>
      <c r="J76" s="5">
        <v>8</v>
      </c>
      <c r="K76" s="31">
        <f>ROUND(I76* J76/100,2)</f>
        <v>0</v>
      </c>
      <c r="L76" s="32">
        <f>ROUND(I76+ K76,2)</f>
        <v>0</v>
      </c>
      <c r="M76" s="22"/>
    </row>
    <row r="77" spans="2:13" s="1" customFormat="1" ht="19.7" customHeight="1" x14ac:dyDescent="0.2">
      <c r="B77" s="5">
        <v>48</v>
      </c>
      <c r="C77" s="6" t="s">
        <v>155</v>
      </c>
      <c r="D77" s="6" t="s">
        <v>156</v>
      </c>
      <c r="E77" s="7" t="s">
        <v>157</v>
      </c>
      <c r="F77" s="6" t="s">
        <v>67</v>
      </c>
      <c r="G77" s="8">
        <v>2</v>
      </c>
      <c r="H77" s="33">
        <v>0</v>
      </c>
      <c r="I77" s="31">
        <f>ROUND(G77* H77,2)</f>
        <v>0</v>
      </c>
      <c r="J77" s="5">
        <v>8</v>
      </c>
      <c r="K77" s="31">
        <f>ROUND(I77* J77/100,2)</f>
        <v>0</v>
      </c>
      <c r="L77" s="32">
        <f>ROUND(I77+ K77,2)</f>
        <v>0</v>
      </c>
      <c r="M77" s="22"/>
    </row>
    <row r="78" spans="2:13" s="1" customFormat="1" ht="19.7" customHeight="1" x14ac:dyDescent="0.2">
      <c r="B78" s="5">
        <v>49</v>
      </c>
      <c r="C78" s="6" t="s">
        <v>158</v>
      </c>
      <c r="D78" s="6" t="s">
        <v>159</v>
      </c>
      <c r="E78" s="7" t="s">
        <v>160</v>
      </c>
      <c r="F78" s="6" t="s">
        <v>67</v>
      </c>
      <c r="G78" s="8">
        <v>0.5</v>
      </c>
      <c r="H78" s="33">
        <v>0</v>
      </c>
      <c r="I78" s="31">
        <f>ROUND(G78* H78,2)</f>
        <v>0</v>
      </c>
      <c r="J78" s="5">
        <v>8</v>
      </c>
      <c r="K78" s="31">
        <f>ROUND(I78* J78/100,2)</f>
        <v>0</v>
      </c>
      <c r="L78" s="32">
        <f>ROUND(I78+ K78,2)</f>
        <v>0</v>
      </c>
      <c r="M78" s="22"/>
    </row>
    <row r="79" spans="2:13" s="1" customFormat="1" ht="19.7" customHeight="1" x14ac:dyDescent="0.2">
      <c r="B79" s="5">
        <v>50</v>
      </c>
      <c r="C79" s="6" t="s">
        <v>161</v>
      </c>
      <c r="D79" s="6" t="s">
        <v>162</v>
      </c>
      <c r="E79" s="7" t="s">
        <v>163</v>
      </c>
      <c r="F79" s="6" t="s">
        <v>67</v>
      </c>
      <c r="G79" s="8">
        <v>4</v>
      </c>
      <c r="H79" s="33">
        <v>0</v>
      </c>
      <c r="I79" s="31">
        <f>ROUND(G79* H79,2)</f>
        <v>0</v>
      </c>
      <c r="J79" s="5">
        <v>8</v>
      </c>
      <c r="K79" s="31">
        <f>ROUND(I79* J79/100,2)</f>
        <v>0</v>
      </c>
      <c r="L79" s="32">
        <f>ROUND(I79+ K79,2)</f>
        <v>0</v>
      </c>
      <c r="M79" s="22"/>
    </row>
    <row r="80" spans="2:13" s="1" customFormat="1" ht="19.7" customHeight="1" x14ac:dyDescent="0.2">
      <c r="B80" s="5">
        <v>51</v>
      </c>
      <c r="C80" s="6" t="s">
        <v>164</v>
      </c>
      <c r="D80" s="6" t="s">
        <v>165</v>
      </c>
      <c r="E80" s="7" t="s">
        <v>166</v>
      </c>
      <c r="F80" s="6" t="s">
        <v>67</v>
      </c>
      <c r="G80" s="8">
        <v>0.2</v>
      </c>
      <c r="H80" s="33">
        <v>0</v>
      </c>
      <c r="I80" s="31">
        <f>ROUND(G80* H80,2)</f>
        <v>0</v>
      </c>
      <c r="J80" s="5">
        <v>8</v>
      </c>
      <c r="K80" s="31">
        <f>ROUND(I80* J80/100,2)</f>
        <v>0</v>
      </c>
      <c r="L80" s="32">
        <f>ROUND(I80+ K80,2)</f>
        <v>0</v>
      </c>
      <c r="M80" s="22"/>
    </row>
    <row r="81" spans="2:14" s="1" customFormat="1" ht="19.7" customHeight="1" x14ac:dyDescent="0.2">
      <c r="B81" s="5">
        <v>52</v>
      </c>
      <c r="C81" s="6" t="s">
        <v>167</v>
      </c>
      <c r="D81" s="6" t="s">
        <v>168</v>
      </c>
      <c r="E81" s="7" t="s">
        <v>169</v>
      </c>
      <c r="F81" s="6" t="s">
        <v>170</v>
      </c>
      <c r="G81" s="8">
        <v>447.01</v>
      </c>
      <c r="H81" s="33">
        <v>0</v>
      </c>
      <c r="I81" s="31">
        <f>ROUND(G81* H81,2)</f>
        <v>0</v>
      </c>
      <c r="J81" s="5">
        <v>8</v>
      </c>
      <c r="K81" s="31">
        <f>ROUND(I81* J81/100,2)</f>
        <v>0</v>
      </c>
      <c r="L81" s="32">
        <f>ROUND(I81+ K81,2)</f>
        <v>0</v>
      </c>
      <c r="M81" s="22"/>
    </row>
    <row r="82" spans="2:14" s="1" customFormat="1" ht="19.7" customHeight="1" x14ac:dyDescent="0.2">
      <c r="B82" s="5">
        <v>53</v>
      </c>
      <c r="C82" s="6" t="s">
        <v>171</v>
      </c>
      <c r="D82" s="6" t="s">
        <v>172</v>
      </c>
      <c r="E82" s="7" t="s">
        <v>173</v>
      </c>
      <c r="F82" s="6" t="s">
        <v>170</v>
      </c>
      <c r="G82" s="8">
        <v>93</v>
      </c>
      <c r="H82" s="33">
        <v>0</v>
      </c>
      <c r="I82" s="31">
        <f>ROUND(G82* H82,2)</f>
        <v>0</v>
      </c>
      <c r="J82" s="5">
        <v>8</v>
      </c>
      <c r="K82" s="31">
        <f>ROUND(I82* J82/100,2)</f>
        <v>0</v>
      </c>
      <c r="L82" s="32">
        <f>ROUND(I82+ K82,2)</f>
        <v>0</v>
      </c>
      <c r="M82" s="22"/>
    </row>
    <row r="83" spans="2:14" s="1" customFormat="1" ht="19.7" customHeight="1" x14ac:dyDescent="0.2">
      <c r="B83" s="5">
        <v>54</v>
      </c>
      <c r="C83" s="6" t="s">
        <v>174</v>
      </c>
      <c r="D83" s="6" t="s">
        <v>175</v>
      </c>
      <c r="E83" s="7" t="s">
        <v>176</v>
      </c>
      <c r="F83" s="6" t="s">
        <v>170</v>
      </c>
      <c r="G83" s="8">
        <v>163.35</v>
      </c>
      <c r="H83" s="33">
        <v>0</v>
      </c>
      <c r="I83" s="31">
        <f>ROUND(G83* H83,2)</f>
        <v>0</v>
      </c>
      <c r="J83" s="5">
        <v>8</v>
      </c>
      <c r="K83" s="31">
        <f>ROUND(I83* J83/100,2)</f>
        <v>0</v>
      </c>
      <c r="L83" s="32">
        <f>ROUND(I83+ K83,2)</f>
        <v>0</v>
      </c>
      <c r="M83" s="22"/>
    </row>
    <row r="84" spans="2:14" s="1" customFormat="1" ht="11.1" customHeight="1" x14ac:dyDescent="0.2">
      <c r="B84" s="9"/>
      <c r="C84" s="10"/>
      <c r="D84" s="10"/>
      <c r="E84" s="11"/>
      <c r="F84" s="10"/>
      <c r="G84" s="12"/>
      <c r="H84" s="13"/>
      <c r="I84" s="13"/>
      <c r="J84" s="9"/>
      <c r="K84" s="13"/>
      <c r="L84" s="13"/>
      <c r="M84" s="13"/>
    </row>
    <row r="85" spans="2:14" s="1" customFormat="1" ht="19.7" customHeight="1" x14ac:dyDescent="0.2">
      <c r="B85" s="17" t="s">
        <v>208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</row>
    <row r="86" spans="2:14" s="1" customFormat="1" ht="19.7" customHeight="1" x14ac:dyDescent="0.2">
      <c r="B86" s="14" t="s">
        <v>209</v>
      </c>
      <c r="C86" s="14"/>
      <c r="D86" s="14"/>
      <c r="E86" s="14"/>
      <c r="F86" s="14"/>
      <c r="G86" s="14"/>
      <c r="H86" s="14"/>
      <c r="I86" s="14"/>
      <c r="J86" s="14"/>
      <c r="K86" s="14"/>
      <c r="L86" s="15"/>
      <c r="M86" s="15"/>
    </row>
    <row r="87" spans="2:14" s="1" customFormat="1" ht="20.100000000000001" customHeight="1" x14ac:dyDescent="0.2">
      <c r="B87" s="18" t="s">
        <v>210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</row>
    <row r="88" spans="2:14" s="1" customFormat="1" ht="20.100000000000001" customHeight="1" x14ac:dyDescent="0.2"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</row>
    <row r="89" spans="2:14" s="1" customFormat="1" ht="21.2" customHeight="1" x14ac:dyDescent="0.2">
      <c r="B89" s="26" t="s">
        <v>177</v>
      </c>
      <c r="C89" s="26"/>
      <c r="D89" s="26"/>
      <c r="E89" s="26"/>
      <c r="F89" s="34">
        <f>ROUND(I30+I31+I32+I33+I34+I35+I36+I37+I38+I39+I40+I41+I42+I43+I44+I45+I46+I47+I48+I49+I50+I51+I52+I53+I54+I55+I56+I57+I58+I59+I60+I61+I62+I63+I64+I65+I66+I67+I68+I69+I70+I71+I72+I73+I74+I75+I76+I77+I78+I79+I80+I81+I82+I83,2)</f>
        <v>0</v>
      </c>
      <c r="G89" s="35"/>
      <c r="H89" s="35"/>
      <c r="I89" s="35"/>
      <c r="J89" s="35"/>
      <c r="K89" s="35"/>
      <c r="L89" s="35"/>
      <c r="M89" s="36"/>
    </row>
    <row r="90" spans="2:14" s="1" customFormat="1" ht="21.2" customHeight="1" x14ac:dyDescent="0.2">
      <c r="B90" s="26" t="s">
        <v>178</v>
      </c>
      <c r="C90" s="26"/>
      <c r="D90" s="26"/>
      <c r="E90" s="26"/>
      <c r="F90" s="37">
        <f>ROUND(L30+L31+L32+L33+L34+L35+L36+L37+L38+L39+L40+L41+L42+L43+L44+L45+L46+L47+L48+L49+L50+L51+L52+L53+L54+L55+L56+L57+L58+L59+L60+L61+L62+L63+L64+L65+L66+L67+L68+L69+L70+L71+L72+L73+L74+L75+L76+L77+L78+L79+L80+L81+L82+L83,2)</f>
        <v>0</v>
      </c>
      <c r="G90" s="38"/>
      <c r="H90" s="38"/>
      <c r="I90" s="38"/>
      <c r="J90" s="38"/>
      <c r="K90" s="38"/>
      <c r="L90" s="38"/>
      <c r="M90" s="39"/>
    </row>
    <row r="91" spans="2:14" s="1" customFormat="1" ht="11.1" customHeight="1" x14ac:dyDescent="0.2"/>
    <row r="92" spans="2:14" s="1" customFormat="1" ht="80.099999999999994" customHeight="1" x14ac:dyDescent="0.2">
      <c r="B92" s="41" t="s">
        <v>192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</row>
    <row r="93" spans="2:14" s="1" customFormat="1" ht="2.65" customHeight="1" x14ac:dyDescent="0.2"/>
    <row r="94" spans="2:14" s="1" customFormat="1" ht="110.1" customHeight="1" x14ac:dyDescent="0.2">
      <c r="B94" s="41" t="s">
        <v>193</v>
      </c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</row>
    <row r="95" spans="2:14" s="1" customFormat="1" ht="5.25" customHeight="1" x14ac:dyDescent="0.2"/>
    <row r="96" spans="2:14" s="1" customFormat="1" ht="110.1" customHeight="1" x14ac:dyDescent="0.2">
      <c r="B96" s="20" t="s">
        <v>194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</row>
    <row r="97" spans="2:14" s="1" customFormat="1" ht="5.25" customHeight="1" x14ac:dyDescent="0.2"/>
    <row r="98" spans="2:14" s="1" customFormat="1" ht="37.9" customHeight="1" x14ac:dyDescent="0.2">
      <c r="B98" s="42" t="s">
        <v>179</v>
      </c>
      <c r="C98" s="42"/>
      <c r="D98" s="42"/>
      <c r="E98" s="42"/>
      <c r="F98" s="44" t="s">
        <v>180</v>
      </c>
      <c r="G98" s="44"/>
      <c r="H98" s="44"/>
      <c r="I98" s="44"/>
      <c r="J98" s="44"/>
      <c r="K98" s="44"/>
      <c r="L98" s="44"/>
    </row>
    <row r="99" spans="2:14" s="1" customFormat="1" ht="28.7" customHeight="1" x14ac:dyDescent="0.2"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</row>
    <row r="100" spans="2:14" s="1" customFormat="1" ht="28.7" customHeight="1" x14ac:dyDescent="0.2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</row>
    <row r="101" spans="2:14" s="1" customFormat="1" ht="28.7" customHeight="1" x14ac:dyDescent="0.2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</row>
    <row r="102" spans="2:14" s="1" customFormat="1" ht="28.7" customHeight="1" x14ac:dyDescent="0.2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</row>
    <row r="103" spans="2:14" s="1" customFormat="1" ht="2.65" customHeight="1" x14ac:dyDescent="0.2"/>
    <row r="104" spans="2:14" s="1" customFormat="1" ht="203.1" customHeight="1" x14ac:dyDescent="0.2">
      <c r="B104" s="41" t="s">
        <v>195</v>
      </c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</row>
    <row r="105" spans="2:14" s="1" customFormat="1" ht="2.65" customHeight="1" x14ac:dyDescent="0.2"/>
    <row r="106" spans="2:14" s="1" customFormat="1" ht="36.950000000000003" customHeight="1" x14ac:dyDescent="0.2">
      <c r="B106" s="45" t="s">
        <v>196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2:14" s="1" customFormat="1" ht="2.65" customHeight="1" x14ac:dyDescent="0.2"/>
    <row r="108" spans="2:14" s="1" customFormat="1" ht="37.9" customHeight="1" x14ac:dyDescent="0.2">
      <c r="B108" s="42" t="s">
        <v>181</v>
      </c>
      <c r="C108" s="42"/>
      <c r="D108" s="42"/>
      <c r="E108" s="42"/>
      <c r="F108" s="46" t="s">
        <v>182</v>
      </c>
      <c r="G108" s="46"/>
      <c r="H108" s="46"/>
      <c r="I108" s="46"/>
      <c r="J108" s="46"/>
      <c r="K108" s="46"/>
      <c r="L108" s="46"/>
    </row>
    <row r="109" spans="2:14" s="1" customFormat="1" ht="28.7" customHeight="1" x14ac:dyDescent="0.2"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</row>
    <row r="110" spans="2:14" s="1" customFormat="1" ht="28.7" customHeight="1" x14ac:dyDescent="0.2"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</row>
    <row r="111" spans="2:14" s="1" customFormat="1" ht="28.7" customHeight="1" x14ac:dyDescent="0.2"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</row>
    <row r="112" spans="2:14" s="1" customFormat="1" ht="28.7" customHeight="1" x14ac:dyDescent="0.2"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</row>
    <row r="113" spans="2:14" s="1" customFormat="1" ht="2.65" customHeight="1" x14ac:dyDescent="0.2"/>
    <row r="114" spans="2:14" s="1" customFormat="1" ht="159.94999999999999" customHeight="1" x14ac:dyDescent="0.2">
      <c r="B114" s="41" t="s">
        <v>197</v>
      </c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</row>
    <row r="115" spans="2:14" s="1" customFormat="1" ht="2.65" customHeight="1" x14ac:dyDescent="0.2"/>
    <row r="116" spans="2:14" s="1" customFormat="1" ht="54.95" customHeight="1" x14ac:dyDescent="0.2">
      <c r="B116" s="41" t="s">
        <v>198</v>
      </c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</row>
    <row r="117" spans="2:14" s="1" customFormat="1" ht="2.65" customHeight="1" x14ac:dyDescent="0.2"/>
    <row r="118" spans="2:14" s="1" customFormat="1" ht="60" customHeight="1" x14ac:dyDescent="0.2">
      <c r="B118" s="20" t="s">
        <v>199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2:14" s="1" customFormat="1" ht="2.65" customHeight="1" x14ac:dyDescent="0.2"/>
    <row r="120" spans="2:14" s="1" customFormat="1" ht="48" customHeight="1" x14ac:dyDescent="0.2">
      <c r="B120" s="20" t="s">
        <v>200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2:14" s="1" customFormat="1" ht="2.65" customHeight="1" x14ac:dyDescent="0.2"/>
    <row r="122" spans="2:14" s="1" customFormat="1" ht="125.1" customHeight="1" x14ac:dyDescent="0.2">
      <c r="B122" s="41" t="s">
        <v>201</v>
      </c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</row>
    <row r="123" spans="2:14" s="1" customFormat="1" ht="2.65" customHeight="1" x14ac:dyDescent="0.2"/>
    <row r="124" spans="2:14" s="1" customFormat="1" ht="84.95" customHeight="1" x14ac:dyDescent="0.2">
      <c r="B124" s="41" t="s">
        <v>202</v>
      </c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</row>
    <row r="125" spans="2:14" s="1" customFormat="1" ht="86.85" customHeight="1" x14ac:dyDescent="0.2"/>
    <row r="126" spans="2:14" s="1" customFormat="1" ht="17.45" customHeight="1" x14ac:dyDescent="0.2">
      <c r="I126" s="28" t="s">
        <v>203</v>
      </c>
      <c r="J126" s="28"/>
    </row>
    <row r="127" spans="2:14" s="1" customFormat="1" ht="144.94999999999999" customHeight="1" x14ac:dyDescent="0.2"/>
    <row r="128" spans="2:14" s="1" customFormat="1" ht="81.599999999999994" customHeight="1" x14ac:dyDescent="0.2">
      <c r="B128" s="23" t="s">
        <v>204</v>
      </c>
      <c r="C128" s="23"/>
      <c r="D128" s="23"/>
      <c r="E128" s="23"/>
      <c r="F128" s="23"/>
      <c r="G128" s="23"/>
      <c r="H128" s="23"/>
      <c r="I128" s="23"/>
      <c r="J128" s="23"/>
    </row>
  </sheetData>
  <mergeCells count="110">
    <mergeCell ref="B3:E3"/>
    <mergeCell ref="B5:E5"/>
    <mergeCell ref="B7:E7"/>
    <mergeCell ref="I126:J126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L47:M47"/>
    <mergeCell ref="L48:M48"/>
    <mergeCell ref="L49:M49"/>
    <mergeCell ref="L50:M50"/>
    <mergeCell ref="B4:D4"/>
    <mergeCell ref="B6:D6"/>
    <mergeCell ref="B8:D8"/>
    <mergeCell ref="B89:E89"/>
    <mergeCell ref="B90:E90"/>
    <mergeCell ref="B92:N92"/>
    <mergeCell ref="B94:N94"/>
    <mergeCell ref="B96:N96"/>
    <mergeCell ref="B98:E98"/>
    <mergeCell ref="E14:G14"/>
    <mergeCell ref="F89:M89"/>
    <mergeCell ref="F90:M90"/>
    <mergeCell ref="F98:L98"/>
    <mergeCell ref="G11:N1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16:N116"/>
    <mergeCell ref="B118:N118"/>
    <mergeCell ref="B120:N120"/>
    <mergeCell ref="B122:N122"/>
    <mergeCell ref="B124:N124"/>
    <mergeCell ref="B128:J128"/>
    <mergeCell ref="B24:L24"/>
    <mergeCell ref="B26:L26"/>
    <mergeCell ref="B99:E99"/>
    <mergeCell ref="B100:E100"/>
    <mergeCell ref="B101:E101"/>
    <mergeCell ref="B102:E102"/>
    <mergeCell ref="F108:L108"/>
    <mergeCell ref="F109:L109"/>
    <mergeCell ref="F110:L110"/>
    <mergeCell ref="F111:L111"/>
    <mergeCell ref="F112:L112"/>
    <mergeCell ref="F99:L99"/>
    <mergeCell ref="F100:L100"/>
    <mergeCell ref="F101:L101"/>
    <mergeCell ref="B112:E112"/>
    <mergeCell ref="B114:N114"/>
    <mergeCell ref="F102:L102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B85:M85"/>
    <mergeCell ref="B87:M87"/>
    <mergeCell ref="B10:D11"/>
    <mergeCell ref="B104:N104"/>
    <mergeCell ref="B106:N106"/>
    <mergeCell ref="B108:E108"/>
    <mergeCell ref="B109:E109"/>
    <mergeCell ref="B110:E110"/>
    <mergeCell ref="B111:E111"/>
    <mergeCell ref="L82:M82"/>
    <mergeCell ref="L83:M83"/>
    <mergeCell ref="B16:I16"/>
    <mergeCell ref="B18:I18"/>
    <mergeCell ref="B20:I20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2024-10-22T06:14:06Z</dcterms:created>
  <dcterms:modified xsi:type="dcterms:W3CDTF">2024-10-22T06:24:45Z</dcterms:modified>
</cp:coreProperties>
</file>